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nhems-my.sharepoint.com/personal/antonina_denisova_nunhemsseeds_com/Documents/Documents/МБ/Price lists/"/>
    </mc:Choice>
  </mc:AlternateContent>
  <xr:revisionPtr revIDLastSave="74" documentId="8_{F2CBCC09-FC61-49A4-964F-A4FA112EB7A4}" xr6:coauthVersionLast="47" xr6:coauthVersionMax="47" xr10:uidLastSave="{646C97B9-D290-4766-8038-E372C0F40477}"/>
  <bookViews>
    <workbookView xWindow="-120" yWindow="-120" windowWidth="25440" windowHeight="15390" xr2:uid="{00000000-000D-0000-FFFF-FFFF00000000}"/>
  </bookViews>
  <sheets>
    <sheet name="Прайс-лис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30" i="2"/>
  <c r="H38" i="2"/>
  <c r="H35" i="2"/>
  <c r="D61" i="2"/>
  <c r="H65" i="2"/>
  <c r="D60" i="2"/>
  <c r="H64" i="2"/>
  <c r="D59" i="2"/>
  <c r="D58" i="2"/>
  <c r="H62" i="2"/>
  <c r="D57" i="2"/>
  <c r="D56" i="2"/>
  <c r="H60" i="2"/>
  <c r="H59" i="2"/>
  <c r="D55" i="2"/>
  <c r="H58" i="2"/>
  <c r="D54" i="2"/>
  <c r="H57" i="2"/>
  <c r="D53" i="2"/>
  <c r="H56" i="2"/>
  <c r="D52" i="2"/>
  <c r="H55" i="2"/>
  <c r="D50" i="2"/>
  <c r="D49" i="2"/>
  <c r="H54" i="2"/>
  <c r="D48" i="2"/>
  <c r="H53" i="2"/>
  <c r="D47" i="2"/>
  <c r="H52" i="2"/>
  <c r="D46" i="2"/>
  <c r="H51" i="2"/>
  <c r="D45" i="2"/>
  <c r="H50" i="2"/>
  <c r="D44" i="2"/>
  <c r="H49" i="2"/>
  <c r="D43" i="2"/>
  <c r="H48" i="2"/>
  <c r="H47" i="2"/>
  <c r="D42" i="2"/>
  <c r="D41" i="2"/>
  <c r="H45" i="2"/>
  <c r="H44" i="2"/>
  <c r="D39" i="2"/>
  <c r="H43" i="2"/>
  <c r="H42" i="2"/>
  <c r="H41" i="2"/>
  <c r="H40" i="2"/>
  <c r="H39" i="2"/>
  <c r="H37" i="2"/>
  <c r="H36" i="2"/>
  <c r="H34" i="2"/>
  <c r="D37" i="2"/>
  <c r="D36" i="2"/>
  <c r="H32" i="2"/>
  <c r="D35" i="2"/>
  <c r="D34" i="2"/>
  <c r="D63" i="2"/>
  <c r="D33" i="2"/>
  <c r="H28" i="2"/>
  <c r="D31" i="2"/>
  <c r="H27" i="2"/>
  <c r="D30" i="2"/>
  <c r="H26" i="2"/>
  <c r="D25" i="2"/>
  <c r="H24" i="2"/>
  <c r="D24" i="2"/>
  <c r="D23" i="2"/>
  <c r="H22" i="2"/>
  <c r="D22" i="2"/>
  <c r="H21" i="2"/>
  <c r="D21" i="2"/>
  <c r="H20" i="2"/>
  <c r="D20" i="2"/>
  <c r="H19" i="2"/>
  <c r="D19" i="2"/>
  <c r="H18" i="2"/>
  <c r="D28" i="2"/>
  <c r="D18" i="2"/>
  <c r="H17" i="2"/>
  <c r="D17" i="2"/>
  <c r="H16" i="2"/>
  <c r="D27" i="2"/>
  <c r="H15" i="2"/>
  <c r="D16" i="2"/>
  <c r="D15" i="2"/>
  <c r="H14" i="2"/>
  <c r="D14" i="2"/>
  <c r="H13" i="2"/>
  <c r="D13" i="2"/>
  <c r="D12" i="2"/>
  <c r="H11" i="2"/>
  <c r="D11" i="2"/>
  <c r="H10" i="2"/>
  <c r="D10" i="2"/>
  <c r="H9" i="2"/>
  <c r="D9" i="2"/>
</calcChain>
</file>

<file path=xl/sharedStrings.xml><?xml version="1.0" encoding="utf-8"?>
<sst xmlns="http://schemas.openxmlformats.org/spreadsheetml/2006/main" count="157" uniqueCount="132">
  <si>
    <t>Цены на  семена овощных культур ООО "БАСФ Юг",</t>
  </si>
  <si>
    <t xml:space="preserve">350911, г. Краснодар, ул. Трамвайная, 2/6 </t>
  </si>
  <si>
    <t xml:space="preserve"> ООО "БАСФ Юг" оставляет за собой право на пересмотр цен и ассортимента</t>
  </si>
  <si>
    <t>Наименование</t>
  </si>
  <si>
    <t>Кол-во сем в упаковке. шт</t>
  </si>
  <si>
    <t>Цена за 1 тыс. семян, руб., без НДС</t>
  </si>
  <si>
    <t>Цена за 1 тыс. семян, руб., с НДС</t>
  </si>
  <si>
    <t>Корнишонный огурец</t>
  </si>
  <si>
    <t>Индетерминантный томат</t>
  </si>
  <si>
    <t>Салат,  драже</t>
  </si>
  <si>
    <t>Антисипатор F1</t>
  </si>
  <si>
    <t>1000; 500</t>
  </si>
  <si>
    <t>Грифон F1</t>
  </si>
  <si>
    <t>1 000 000; 100 000</t>
  </si>
  <si>
    <t>Аякс F1</t>
  </si>
  <si>
    <t>Гамзе F1</t>
  </si>
  <si>
    <t>Барвина F1</t>
  </si>
  <si>
    <t>Томат для переработки</t>
  </si>
  <si>
    <t>B 5016 F1</t>
  </si>
  <si>
    <t>Адванс F1</t>
  </si>
  <si>
    <t>25000; 5000;1000</t>
  </si>
  <si>
    <t>Революция</t>
  </si>
  <si>
    <t>Рокин</t>
  </si>
  <si>
    <t>Горох</t>
  </si>
  <si>
    <t>Вертина F1</t>
  </si>
  <si>
    <t>Скала</t>
  </si>
  <si>
    <t>Гектор F1</t>
  </si>
  <si>
    <t>Дональд F1</t>
  </si>
  <si>
    <t>Инкас F1</t>
  </si>
  <si>
    <t>Директор F1</t>
  </si>
  <si>
    <t>Темплин</t>
  </si>
  <si>
    <t>Хезбана</t>
  </si>
  <si>
    <t>Жоэлина F1</t>
  </si>
  <si>
    <t>Скиндел</t>
  </si>
  <si>
    <t>Инфинити F1</t>
  </si>
  <si>
    <t>Ред Скай F1</t>
  </si>
  <si>
    <t>Элсол</t>
  </si>
  <si>
    <t>Солероссо F1</t>
  </si>
  <si>
    <t>Монолит F1</t>
  </si>
  <si>
    <t>Нейлина F1</t>
  </si>
  <si>
    <t>Тейлор F1</t>
  </si>
  <si>
    <t>Арбуз</t>
  </si>
  <si>
    <t>Морковь</t>
  </si>
  <si>
    <t>Орзу F1</t>
  </si>
  <si>
    <t>Платина F1</t>
  </si>
  <si>
    <t>Кендрас F1</t>
  </si>
  <si>
    <t>Колтан F1</t>
  </si>
  <si>
    <t>Проликс F1</t>
  </si>
  <si>
    <t>Н 6438 F1</t>
  </si>
  <si>
    <t>Ред Стар F1</t>
  </si>
  <si>
    <t>Лагуна F1 1,6-1,8 мм</t>
  </si>
  <si>
    <t>Проскор F1</t>
  </si>
  <si>
    <t>Н 6416 F1</t>
  </si>
  <si>
    <t>Талисман F1</t>
  </si>
  <si>
    <t>Сатина F1</t>
  </si>
  <si>
    <t>Тамерлан F1</t>
  </si>
  <si>
    <t>Брилианс F1 1,6-1,8 мм</t>
  </si>
  <si>
    <t>Сибат F1</t>
  </si>
  <si>
    <t>Трофи F1</t>
  </si>
  <si>
    <t>Детерминантный томат</t>
  </si>
  <si>
    <t>Юлия F1</t>
  </si>
  <si>
    <t>НУН 21613 F1</t>
  </si>
  <si>
    <t>Перец сладкий</t>
  </si>
  <si>
    <t>Платинум F1</t>
  </si>
  <si>
    <t>Подвои арбуза</t>
  </si>
  <si>
    <t>Клаудио F1</t>
  </si>
  <si>
    <t>Голдстоун F1</t>
  </si>
  <si>
    <t>Шинтоза F1</t>
  </si>
  <si>
    <t>Дыня</t>
  </si>
  <si>
    <t>Элеганс F1 1,8-2,0 мм</t>
  </si>
  <si>
    <t>Кабачок</t>
  </si>
  <si>
    <t>Каррера F1</t>
  </si>
  <si>
    <t>Аймаран F1</t>
  </si>
  <si>
    <t>Элеганс F1 2,2-2,4 мм</t>
  </si>
  <si>
    <t>Кавили F1</t>
  </si>
  <si>
    <t>Металия</t>
  </si>
  <si>
    <t>телефон: (861) 201-14-63</t>
  </si>
  <si>
    <t xml:space="preserve">Лук репчатый </t>
  </si>
  <si>
    <t>Камперо F1</t>
  </si>
  <si>
    <t>Комета F1</t>
  </si>
  <si>
    <t>Сабросо F1</t>
  </si>
  <si>
    <t>Симаррон F1</t>
  </si>
  <si>
    <t>Универсо F1</t>
  </si>
  <si>
    <t>Утреро F1</t>
  </si>
  <si>
    <t>Олоросо F1</t>
  </si>
  <si>
    <t>Валеро F1</t>
  </si>
  <si>
    <t>Пандеро F1</t>
  </si>
  <si>
    <t>Гамбей F1</t>
  </si>
  <si>
    <t>Турбо 840 F1</t>
  </si>
  <si>
    <t>Галандер F1</t>
  </si>
  <si>
    <t>Аклаим F1</t>
  </si>
  <si>
    <t>Шпинат</t>
  </si>
  <si>
    <t>Н 0287 F1</t>
  </si>
  <si>
    <t>100 000; 25 000</t>
  </si>
  <si>
    <t>Курса F1</t>
  </si>
  <si>
    <t>Лагуна F1 2,0-2,2 мм</t>
  </si>
  <si>
    <t>Пикскор F1</t>
  </si>
  <si>
    <t>Каунтач F1</t>
  </si>
  <si>
    <t>НУНЕМС 1718 F1</t>
  </si>
  <si>
    <t>Стантор F1</t>
  </si>
  <si>
    <t>Либеркин</t>
  </si>
  <si>
    <t>Олгада</t>
  </si>
  <si>
    <t>Цены в рублях</t>
  </si>
  <si>
    <t>Лагуна F1 1,4-1,6 мм</t>
  </si>
  <si>
    <t>Гондар</t>
  </si>
  <si>
    <t>Интерленд F1</t>
  </si>
  <si>
    <t>Сенсейт F1</t>
  </si>
  <si>
    <t>Хай Лайт F1</t>
  </si>
  <si>
    <t>Джемини F1</t>
  </si>
  <si>
    <t>Помпео F1</t>
  </si>
  <si>
    <t>Риалто F1</t>
  </si>
  <si>
    <t>Огурец для высокотехнологичных теплиц</t>
  </si>
  <si>
    <t>Романс F1 1,6-1,8 мм</t>
  </si>
  <si>
    <t>Сиркана F1 1,6-1,8 мм</t>
  </si>
  <si>
    <t>Инсепшн F1</t>
  </si>
  <si>
    <t>Виктория F1</t>
  </si>
  <si>
    <t>Брилианс F1 1,8-2,0 мм</t>
  </si>
  <si>
    <t>25000;1000</t>
  </si>
  <si>
    <t>25000; 1000</t>
  </si>
  <si>
    <t>Бостон F1</t>
  </si>
  <si>
    <t>Пекин F1</t>
  </si>
  <si>
    <t>25000;5000</t>
  </si>
  <si>
    <t>Н 0507 F1</t>
  </si>
  <si>
    <t>Бартимер</t>
  </si>
  <si>
    <t>Спринкин</t>
  </si>
  <si>
    <t>Томат для переработки, драже</t>
  </si>
  <si>
    <t>Тарквинио F1</t>
  </si>
  <si>
    <t>1000; 10000</t>
  </si>
  <si>
    <t>КьюдориF1</t>
  </si>
  <si>
    <t>Кьюмара F1</t>
  </si>
  <si>
    <t>Гладкоплодный огурец</t>
  </si>
  <si>
    <t>Действителен с 01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</si>
</sst>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1" fillId="4" borderId="1" xfId="0" applyFont="1" applyFill="1" applyBorder="1"/>
    <xf numFmtId="2" fontId="0" fillId="0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0" fillId="0" borderId="1" xfId="0" applyFill="1" applyBorder="1"/>
  </cellXfs>
  <cellStyles count="6">
    <cellStyle name="Normal" xfId="0" builtinId="0"/>
    <cellStyle name="Normal 2" xfId="2" xr:uid="{00000000-0005-0000-0000-000000000000}"/>
    <cellStyle name="Normal 3" xfId="5" xr:uid="{C861E10B-0EDD-4378-9014-F25394BDFB07}"/>
    <cellStyle name="Обычный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3"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topLeftCell="A17" zoomScale="75" zoomScaleNormal="75" workbookViewId="0">
      <selection activeCell="O42" sqref="O42"/>
    </sheetView>
  </sheetViews>
  <sheetFormatPr defaultColWidth="9" defaultRowHeight="14.25" x14ac:dyDescent="0.2"/>
  <cols>
    <col min="1" max="1" width="21.25" style="1" customWidth="1"/>
    <col min="2" max="2" width="17.625" style="2" customWidth="1"/>
    <col min="3" max="3" width="14.25" style="1" customWidth="1"/>
    <col min="4" max="4" width="12.375" style="1" customWidth="1"/>
    <col min="5" max="5" width="18" style="1" bestFit="1" customWidth="1"/>
    <col min="6" max="6" width="15.875" style="1" customWidth="1"/>
    <col min="7" max="7" width="13.75" style="1" customWidth="1"/>
    <col min="8" max="8" width="12.5" style="1" customWidth="1"/>
    <col min="9" max="16384" width="9" style="1"/>
  </cols>
  <sheetData>
    <row r="1" spans="1:8" x14ac:dyDescent="0.2">
      <c r="A1" s="1" t="s">
        <v>0</v>
      </c>
    </row>
    <row r="2" spans="1:8" x14ac:dyDescent="0.2">
      <c r="A2" s="1" t="s">
        <v>1</v>
      </c>
    </row>
    <row r="3" spans="1:8" x14ac:dyDescent="0.2">
      <c r="A3" s="1" t="s">
        <v>76</v>
      </c>
    </row>
    <row r="4" spans="1:8" x14ac:dyDescent="0.2">
      <c r="A4" s="1" t="s">
        <v>131</v>
      </c>
      <c r="E4" s="1" t="s">
        <v>102</v>
      </c>
    </row>
    <row r="5" spans="1:8" x14ac:dyDescent="0.2">
      <c r="A5" s="1" t="s">
        <v>2</v>
      </c>
    </row>
    <row r="6" spans="1:8" x14ac:dyDescent="0.2">
      <c r="F6" s="9">
        <v>1.2</v>
      </c>
    </row>
    <row r="7" spans="1:8" ht="40.5" customHeight="1" x14ac:dyDescent="0.2">
      <c r="A7" s="6" t="s">
        <v>3</v>
      </c>
      <c r="B7" s="6" t="s">
        <v>4</v>
      </c>
      <c r="C7" s="6" t="s">
        <v>5</v>
      </c>
      <c r="D7" s="6" t="s">
        <v>6</v>
      </c>
      <c r="E7" s="6" t="s">
        <v>3</v>
      </c>
      <c r="F7" s="6" t="s">
        <v>4</v>
      </c>
      <c r="G7" s="6" t="s">
        <v>5</v>
      </c>
      <c r="H7" s="6" t="s">
        <v>6</v>
      </c>
    </row>
    <row r="8" spans="1:8" x14ac:dyDescent="0.2">
      <c r="A8" s="22" t="s">
        <v>7</v>
      </c>
      <c r="B8" s="22"/>
      <c r="C8" s="22"/>
      <c r="D8" s="22"/>
      <c r="E8" s="22" t="s">
        <v>8</v>
      </c>
      <c r="F8" s="22"/>
      <c r="G8" s="22"/>
      <c r="H8" s="22"/>
    </row>
    <row r="9" spans="1:8" x14ac:dyDescent="0.2">
      <c r="A9" s="3" t="s">
        <v>10</v>
      </c>
      <c r="B9" s="4" t="s">
        <v>11</v>
      </c>
      <c r="C9" s="21">
        <v>5100</v>
      </c>
      <c r="D9" s="8">
        <f t="shared" ref="D9:D25" si="0">C9*$F$6</f>
        <v>6120</v>
      </c>
      <c r="E9" s="3" t="s">
        <v>12</v>
      </c>
      <c r="F9" s="3">
        <v>1000</v>
      </c>
      <c r="G9" s="21">
        <v>9961.5</v>
      </c>
      <c r="H9" s="8">
        <f>G9*$F$6</f>
        <v>11953.8</v>
      </c>
    </row>
    <row r="10" spans="1:8" x14ac:dyDescent="0.2">
      <c r="A10" s="3" t="s">
        <v>14</v>
      </c>
      <c r="B10" s="4">
        <v>1000</v>
      </c>
      <c r="C10" s="21">
        <v>1900</v>
      </c>
      <c r="D10" s="8">
        <f t="shared" si="0"/>
        <v>2280</v>
      </c>
      <c r="E10" s="3" t="s">
        <v>15</v>
      </c>
      <c r="F10" s="4" t="s">
        <v>11</v>
      </c>
      <c r="G10" s="24">
        <v>16455</v>
      </c>
      <c r="H10" s="8">
        <f>G10*$F$6</f>
        <v>19746</v>
      </c>
    </row>
    <row r="11" spans="1:8" x14ac:dyDescent="0.2">
      <c r="A11" s="3" t="s">
        <v>16</v>
      </c>
      <c r="B11" s="4" t="s">
        <v>11</v>
      </c>
      <c r="C11" s="21">
        <v>4500</v>
      </c>
      <c r="D11" s="8">
        <f t="shared" si="0"/>
        <v>5400</v>
      </c>
      <c r="E11" s="3" t="s">
        <v>98</v>
      </c>
      <c r="F11" s="3">
        <v>1000</v>
      </c>
      <c r="G11" s="21">
        <v>8086</v>
      </c>
      <c r="H11" s="8">
        <f>G11*$F$6</f>
        <v>9703.1999999999989</v>
      </c>
    </row>
    <row r="12" spans="1:8" x14ac:dyDescent="0.2">
      <c r="A12" s="3" t="s">
        <v>18</v>
      </c>
      <c r="B12" s="4">
        <v>1000</v>
      </c>
      <c r="C12" s="21">
        <v>2022.26</v>
      </c>
      <c r="D12" s="8">
        <f t="shared" si="0"/>
        <v>2426.712</v>
      </c>
      <c r="E12" s="22" t="s">
        <v>17</v>
      </c>
      <c r="F12" s="22"/>
      <c r="G12" s="22"/>
      <c r="H12" s="22"/>
    </row>
    <row r="13" spans="1:8" x14ac:dyDescent="0.2">
      <c r="A13" s="3" t="s">
        <v>24</v>
      </c>
      <c r="B13" s="4">
        <v>1000</v>
      </c>
      <c r="C13" s="21">
        <v>2900</v>
      </c>
      <c r="D13" s="8">
        <f t="shared" si="0"/>
        <v>3480</v>
      </c>
      <c r="E13" s="3" t="s">
        <v>19</v>
      </c>
      <c r="F13" s="11" t="s">
        <v>118</v>
      </c>
      <c r="G13" s="21">
        <v>1223.01</v>
      </c>
      <c r="H13" s="8">
        <f t="shared" ref="H13:H22" si="1">G13*$F$6</f>
        <v>1467.6119999999999</v>
      </c>
    </row>
    <row r="14" spans="1:8" x14ac:dyDescent="0.2">
      <c r="A14" s="3" t="s">
        <v>26</v>
      </c>
      <c r="B14" s="4">
        <v>1000</v>
      </c>
      <c r="C14" s="21">
        <v>1800</v>
      </c>
      <c r="D14" s="8">
        <f t="shared" si="0"/>
        <v>2160</v>
      </c>
      <c r="E14" s="3" t="s">
        <v>27</v>
      </c>
      <c r="F14" s="11" t="s">
        <v>117</v>
      </c>
      <c r="G14" s="21">
        <v>1159.73</v>
      </c>
      <c r="H14" s="8">
        <f t="shared" si="1"/>
        <v>1391.6759999999999</v>
      </c>
    </row>
    <row r="15" spans="1:8" x14ac:dyDescent="0.2">
      <c r="A15" s="3" t="s">
        <v>29</v>
      </c>
      <c r="B15" s="4" t="s">
        <v>11</v>
      </c>
      <c r="C15" s="21">
        <v>4900</v>
      </c>
      <c r="D15" s="8">
        <f t="shared" si="0"/>
        <v>5880</v>
      </c>
      <c r="E15" s="3" t="s">
        <v>35</v>
      </c>
      <c r="F15" s="4">
        <v>1000</v>
      </c>
      <c r="G15" s="21">
        <v>1464.01</v>
      </c>
      <c r="H15" s="8">
        <f t="shared" si="1"/>
        <v>1756.8119999999999</v>
      </c>
    </row>
    <row r="16" spans="1:8" x14ac:dyDescent="0.2">
      <c r="A16" s="3" t="s">
        <v>32</v>
      </c>
      <c r="B16" s="4">
        <v>1000</v>
      </c>
      <c r="C16" s="21">
        <v>2900</v>
      </c>
      <c r="D16" s="8">
        <f t="shared" si="0"/>
        <v>3480</v>
      </c>
      <c r="E16" s="3" t="s">
        <v>37</v>
      </c>
      <c r="F16" s="11">
        <v>1000</v>
      </c>
      <c r="G16" s="21">
        <v>1300</v>
      </c>
      <c r="H16" s="8">
        <f t="shared" si="1"/>
        <v>1560</v>
      </c>
    </row>
    <row r="17" spans="1:8" x14ac:dyDescent="0.2">
      <c r="A17" s="3" t="s">
        <v>38</v>
      </c>
      <c r="B17" s="4">
        <v>1000</v>
      </c>
      <c r="C17" s="21">
        <v>5100</v>
      </c>
      <c r="D17" s="8">
        <f t="shared" si="0"/>
        <v>6120</v>
      </c>
      <c r="E17" s="3" t="s">
        <v>40</v>
      </c>
      <c r="F17" s="11">
        <v>1000</v>
      </c>
      <c r="G17" s="21">
        <v>3071.48</v>
      </c>
      <c r="H17" s="8">
        <f t="shared" si="1"/>
        <v>3685.7759999999998</v>
      </c>
    </row>
    <row r="18" spans="1:8" x14ac:dyDescent="0.2">
      <c r="A18" s="3" t="s">
        <v>39</v>
      </c>
      <c r="B18" s="4">
        <v>1000</v>
      </c>
      <c r="C18" s="21">
        <v>3400</v>
      </c>
      <c r="D18" s="8">
        <f t="shared" si="0"/>
        <v>4080</v>
      </c>
      <c r="E18" s="3" t="s">
        <v>45</v>
      </c>
      <c r="F18" s="4">
        <v>1000</v>
      </c>
      <c r="G18" s="24">
        <v>2463</v>
      </c>
      <c r="H18" s="8">
        <f t="shared" si="1"/>
        <v>2955.6</v>
      </c>
    </row>
    <row r="19" spans="1:8" ht="13.5" customHeight="1" x14ac:dyDescent="0.2">
      <c r="A19" s="3" t="s">
        <v>96</v>
      </c>
      <c r="B19" s="4" t="s">
        <v>11</v>
      </c>
      <c r="C19" s="21">
        <v>6300</v>
      </c>
      <c r="D19" s="8">
        <f t="shared" si="0"/>
        <v>7560</v>
      </c>
      <c r="E19" s="3" t="s">
        <v>92</v>
      </c>
      <c r="F19" s="4" t="s">
        <v>117</v>
      </c>
      <c r="G19" s="21">
        <v>1413.23</v>
      </c>
      <c r="H19" s="8">
        <f t="shared" si="1"/>
        <v>1695.876</v>
      </c>
    </row>
    <row r="20" spans="1:8" x14ac:dyDescent="0.2">
      <c r="A20" s="3" t="s">
        <v>44</v>
      </c>
      <c r="B20" s="4">
        <v>1000</v>
      </c>
      <c r="C20" s="21">
        <v>2652.63</v>
      </c>
      <c r="D20" s="8">
        <f t="shared" si="0"/>
        <v>3183.1559999999999</v>
      </c>
      <c r="E20" s="12" t="s">
        <v>122</v>
      </c>
      <c r="F20" s="13" t="s">
        <v>121</v>
      </c>
      <c r="G20" s="21">
        <v>1350</v>
      </c>
      <c r="H20" s="14">
        <f t="shared" si="1"/>
        <v>1620</v>
      </c>
    </row>
    <row r="21" spans="1:8" x14ac:dyDescent="0.2">
      <c r="A21" s="3" t="s">
        <v>47</v>
      </c>
      <c r="B21" s="4" t="s">
        <v>127</v>
      </c>
      <c r="C21" s="21">
        <v>2807.45</v>
      </c>
      <c r="D21" s="8">
        <f t="shared" si="0"/>
        <v>3368.9399999999996</v>
      </c>
      <c r="E21" s="3" t="s">
        <v>48</v>
      </c>
      <c r="F21" s="11" t="s">
        <v>20</v>
      </c>
      <c r="G21" s="21">
        <v>1500</v>
      </c>
      <c r="H21" s="8">
        <f t="shared" si="1"/>
        <v>1800</v>
      </c>
    </row>
    <row r="22" spans="1:8" x14ac:dyDescent="0.2">
      <c r="A22" s="3" t="s">
        <v>51</v>
      </c>
      <c r="B22" s="4">
        <v>1000</v>
      </c>
      <c r="C22" s="21">
        <v>3500</v>
      </c>
      <c r="D22" s="8">
        <f t="shared" si="0"/>
        <v>4200</v>
      </c>
      <c r="E22" s="3" t="s">
        <v>52</v>
      </c>
      <c r="F22" s="11" t="s">
        <v>117</v>
      </c>
      <c r="G22" s="24">
        <v>1772</v>
      </c>
      <c r="H22" s="8">
        <f t="shared" si="1"/>
        <v>2126.4</v>
      </c>
    </row>
    <row r="23" spans="1:8" x14ac:dyDescent="0.2">
      <c r="A23" s="3" t="s">
        <v>54</v>
      </c>
      <c r="B23" s="4" t="s">
        <v>11</v>
      </c>
      <c r="C23" s="21">
        <v>2900</v>
      </c>
      <c r="D23" s="8">
        <f t="shared" si="0"/>
        <v>3480</v>
      </c>
      <c r="E23" s="22" t="s">
        <v>125</v>
      </c>
      <c r="F23" s="22"/>
      <c r="G23" s="22"/>
      <c r="H23" s="22"/>
    </row>
    <row r="24" spans="1:8" ht="15.75" customHeight="1" x14ac:dyDescent="0.2">
      <c r="A24" s="3" t="s">
        <v>57</v>
      </c>
      <c r="B24" s="4">
        <v>1000</v>
      </c>
      <c r="C24" s="21">
        <v>3371.29</v>
      </c>
      <c r="D24" s="8">
        <f t="shared" si="0"/>
        <v>4045.5479999999998</v>
      </c>
      <c r="E24" s="10" t="s">
        <v>28</v>
      </c>
      <c r="F24" s="4">
        <v>1000</v>
      </c>
      <c r="G24" s="25">
        <v>1056.67</v>
      </c>
      <c r="H24" s="8">
        <f t="shared" ref="H24" si="2">G24*$F$6</f>
        <v>1268.0040000000001</v>
      </c>
    </row>
    <row r="25" spans="1:8" x14ac:dyDescent="0.2">
      <c r="A25" s="3" t="s">
        <v>99</v>
      </c>
      <c r="B25" s="4" t="s">
        <v>11</v>
      </c>
      <c r="C25" s="21">
        <v>5175.22</v>
      </c>
      <c r="D25" s="8">
        <f t="shared" si="0"/>
        <v>6210.2640000000001</v>
      </c>
      <c r="E25" s="22" t="s">
        <v>59</v>
      </c>
      <c r="F25" s="22"/>
      <c r="G25" s="22"/>
      <c r="H25" s="22"/>
    </row>
    <row r="26" spans="1:8" x14ac:dyDescent="0.2">
      <c r="A26" s="22" t="s">
        <v>130</v>
      </c>
      <c r="B26" s="22"/>
      <c r="C26" s="22"/>
      <c r="D26" s="22"/>
      <c r="E26" s="3" t="s">
        <v>66</v>
      </c>
      <c r="F26" s="4">
        <v>1000</v>
      </c>
      <c r="G26" s="21">
        <v>3360</v>
      </c>
      <c r="H26" s="8">
        <f>G26*$F$6</f>
        <v>4032</v>
      </c>
    </row>
    <row r="27" spans="1:8" x14ac:dyDescent="0.2">
      <c r="A27" s="3" t="s">
        <v>34</v>
      </c>
      <c r="B27" s="4">
        <v>1000</v>
      </c>
      <c r="C27" s="24">
        <v>12180</v>
      </c>
      <c r="D27" s="8">
        <f>C27*$F$6</f>
        <v>14616</v>
      </c>
      <c r="E27" s="3" t="s">
        <v>105</v>
      </c>
      <c r="F27" s="4">
        <v>1000</v>
      </c>
      <c r="G27" s="21">
        <v>2430</v>
      </c>
      <c r="H27" s="8">
        <f>G27*$F$6</f>
        <v>2916</v>
      </c>
    </row>
    <row r="28" spans="1:8" x14ac:dyDescent="0.2">
      <c r="A28" s="3" t="s">
        <v>43</v>
      </c>
      <c r="B28" s="4">
        <v>1000</v>
      </c>
      <c r="C28" s="21">
        <v>6500</v>
      </c>
      <c r="D28" s="8">
        <f>C28*$F$6</f>
        <v>7800</v>
      </c>
      <c r="E28" s="3" t="s">
        <v>63</v>
      </c>
      <c r="F28" s="4">
        <v>1000</v>
      </c>
      <c r="G28" s="21">
        <v>2430</v>
      </c>
      <c r="H28" s="8">
        <f>G28*$F$6</f>
        <v>2916</v>
      </c>
    </row>
    <row r="29" spans="1:8" x14ac:dyDescent="0.2">
      <c r="A29" s="22" t="s">
        <v>111</v>
      </c>
      <c r="B29" s="22"/>
      <c r="C29" s="22"/>
      <c r="D29" s="22"/>
      <c r="E29" s="22" t="s">
        <v>68</v>
      </c>
      <c r="F29" s="22"/>
      <c r="G29" s="22"/>
      <c r="H29" s="22"/>
    </row>
    <row r="30" spans="1:8" x14ac:dyDescent="0.2">
      <c r="A30" s="3" t="s">
        <v>107</v>
      </c>
      <c r="B30" s="4">
        <v>100</v>
      </c>
      <c r="C30" s="21">
        <v>49665</v>
      </c>
      <c r="D30" s="8">
        <f>C30*$F$6</f>
        <v>59598</v>
      </c>
      <c r="E30" s="3" t="s">
        <v>71</v>
      </c>
      <c r="F30" s="3">
        <v>1000</v>
      </c>
      <c r="G30" s="21">
        <v>6200</v>
      </c>
      <c r="H30" s="8">
        <f>G30*1.2</f>
        <v>7440</v>
      </c>
    </row>
    <row r="31" spans="1:8" x14ac:dyDescent="0.2">
      <c r="A31" s="3" t="s">
        <v>106</v>
      </c>
      <c r="B31" s="4">
        <v>100</v>
      </c>
      <c r="C31" s="21">
        <v>49665</v>
      </c>
      <c r="D31" s="8">
        <f>C31*$F$6</f>
        <v>59598</v>
      </c>
      <c r="E31" s="3" t="s">
        <v>128</v>
      </c>
      <c r="F31" s="3">
        <v>1000</v>
      </c>
      <c r="G31" s="21">
        <v>6320</v>
      </c>
      <c r="H31" s="8">
        <f>G31*1.2</f>
        <v>7584</v>
      </c>
    </row>
    <row r="32" spans="1:8" x14ac:dyDescent="0.2">
      <c r="A32" s="22" t="s">
        <v>62</v>
      </c>
      <c r="B32" s="22"/>
      <c r="C32" s="22"/>
      <c r="D32" s="22"/>
      <c r="E32" s="3" t="s">
        <v>129</v>
      </c>
      <c r="F32" s="3">
        <v>1000</v>
      </c>
      <c r="G32" s="21">
        <v>6320</v>
      </c>
      <c r="H32" s="8">
        <f>G32*1.2</f>
        <v>7584</v>
      </c>
    </row>
    <row r="33" spans="1:8" x14ac:dyDescent="0.2">
      <c r="A33" s="3" t="s">
        <v>108</v>
      </c>
      <c r="B33" s="4">
        <v>1000</v>
      </c>
      <c r="C33" s="21">
        <v>7070.49</v>
      </c>
      <c r="D33" s="8">
        <f>C33*1.2</f>
        <v>8484.5879999999997</v>
      </c>
      <c r="E33" s="22" t="s">
        <v>9</v>
      </c>
      <c r="F33" s="22"/>
      <c r="G33" s="22"/>
      <c r="H33" s="22"/>
    </row>
    <row r="34" spans="1:8" x14ac:dyDescent="0.2">
      <c r="A34" s="3" t="s">
        <v>65</v>
      </c>
      <c r="B34" s="4">
        <v>1000</v>
      </c>
      <c r="C34" s="21">
        <v>7216.17</v>
      </c>
      <c r="D34" s="8">
        <f>C34*$F$6</f>
        <v>8659.4040000000005</v>
      </c>
      <c r="E34" s="18" t="s">
        <v>123</v>
      </c>
      <c r="F34" s="13">
        <v>5000</v>
      </c>
      <c r="G34" s="21">
        <v>2000</v>
      </c>
      <c r="H34" s="15">
        <f>G34*1.2</f>
        <v>2400</v>
      </c>
    </row>
    <row r="35" spans="1:8" x14ac:dyDescent="0.2">
      <c r="A35" s="3" t="s">
        <v>109</v>
      </c>
      <c r="B35" s="4">
        <v>1000</v>
      </c>
      <c r="C35" s="21">
        <v>9024.7800000000007</v>
      </c>
      <c r="D35" s="8">
        <f>C35*$F$6</f>
        <v>10829.736000000001</v>
      </c>
      <c r="E35" s="18" t="s">
        <v>104</v>
      </c>
      <c r="F35" s="13">
        <v>5000</v>
      </c>
      <c r="G35" s="21">
        <v>2228.56</v>
      </c>
      <c r="H35" s="15">
        <f>G35*1.2</f>
        <v>2674.2719999999999</v>
      </c>
    </row>
    <row r="36" spans="1:8" x14ac:dyDescent="0.2">
      <c r="A36" s="3" t="s">
        <v>126</v>
      </c>
      <c r="B36" s="4">
        <v>1000</v>
      </c>
      <c r="C36" s="24">
        <v>9710.2800000000007</v>
      </c>
      <c r="D36" s="8">
        <f>C36*$F$6</f>
        <v>11652.336000000001</v>
      </c>
      <c r="E36" s="19" t="s">
        <v>100</v>
      </c>
      <c r="F36" s="12">
        <v>5000</v>
      </c>
      <c r="G36" s="21">
        <v>1500</v>
      </c>
      <c r="H36" s="14">
        <f t="shared" ref="H36:H45" si="3">G36*$F$6</f>
        <v>1800</v>
      </c>
    </row>
    <row r="37" spans="1:8" x14ac:dyDescent="0.2">
      <c r="A37" s="3" t="s">
        <v>110</v>
      </c>
      <c r="B37" s="4">
        <v>1000</v>
      </c>
      <c r="C37" s="21">
        <v>9110.76</v>
      </c>
      <c r="D37" s="8">
        <f>C37*$F$6</f>
        <v>10932.912</v>
      </c>
      <c r="E37" s="19" t="s">
        <v>75</v>
      </c>
      <c r="F37" s="12">
        <v>5000</v>
      </c>
      <c r="G37" s="21">
        <v>1525.32</v>
      </c>
      <c r="H37" s="14">
        <f t="shared" si="3"/>
        <v>1830.3839999999998</v>
      </c>
    </row>
    <row r="38" spans="1:8" x14ac:dyDescent="0.2">
      <c r="A38" s="22" t="s">
        <v>23</v>
      </c>
      <c r="B38" s="22"/>
      <c r="C38" s="22"/>
      <c r="D38" s="22"/>
      <c r="E38" s="19" t="s">
        <v>101</v>
      </c>
      <c r="F38" s="12">
        <v>5000</v>
      </c>
      <c r="G38" s="21">
        <v>1349.74</v>
      </c>
      <c r="H38" s="14">
        <f t="shared" si="3"/>
        <v>1619.6879999999999</v>
      </c>
    </row>
    <row r="39" spans="1:8" x14ac:dyDescent="0.2">
      <c r="A39" s="3" t="s">
        <v>31</v>
      </c>
      <c r="B39" s="7">
        <v>100000</v>
      </c>
      <c r="C39" s="26">
        <v>45.45</v>
      </c>
      <c r="D39" s="5">
        <f t="shared" ref="D39" si="4">C39*$F$6</f>
        <v>54.54</v>
      </c>
      <c r="E39" s="19" t="s">
        <v>21</v>
      </c>
      <c r="F39" s="12">
        <v>5000</v>
      </c>
      <c r="G39" s="21">
        <v>2473.92</v>
      </c>
      <c r="H39" s="14">
        <f t="shared" si="3"/>
        <v>2968.7040000000002</v>
      </c>
    </row>
    <row r="40" spans="1:8" x14ac:dyDescent="0.2">
      <c r="A40" s="23" t="s">
        <v>42</v>
      </c>
      <c r="B40" s="23"/>
      <c r="C40" s="23"/>
      <c r="D40" s="23"/>
      <c r="E40" s="19" t="s">
        <v>22</v>
      </c>
      <c r="F40" s="12">
        <v>5000</v>
      </c>
      <c r="G40" s="21">
        <v>1345.96</v>
      </c>
      <c r="H40" s="14">
        <f t="shared" si="3"/>
        <v>1615.152</v>
      </c>
    </row>
    <row r="41" spans="1:8" x14ac:dyDescent="0.2">
      <c r="A41" s="3" t="s">
        <v>56</v>
      </c>
      <c r="B41" s="16">
        <v>100000</v>
      </c>
      <c r="C41" s="21">
        <v>117.11</v>
      </c>
      <c r="D41" s="5">
        <f t="shared" ref="D41:D50" si="5">C41*$F$6</f>
        <v>140.53199999999998</v>
      </c>
      <c r="E41" s="19" t="s">
        <v>25</v>
      </c>
      <c r="F41" s="12">
        <v>5000</v>
      </c>
      <c r="G41" s="21">
        <v>1343</v>
      </c>
      <c r="H41" s="14">
        <f t="shared" si="3"/>
        <v>1611.6</v>
      </c>
    </row>
    <row r="42" spans="1:8" x14ac:dyDescent="0.2">
      <c r="A42" s="3" t="s">
        <v>116</v>
      </c>
      <c r="B42" s="16">
        <v>100000</v>
      </c>
      <c r="C42" s="21">
        <v>125.11</v>
      </c>
      <c r="D42" s="5">
        <f t="shared" si="5"/>
        <v>150.13200000000001</v>
      </c>
      <c r="E42" s="19" t="s">
        <v>33</v>
      </c>
      <c r="F42" s="12">
        <v>5000</v>
      </c>
      <c r="G42" s="21">
        <v>2035.86</v>
      </c>
      <c r="H42" s="14">
        <f t="shared" si="3"/>
        <v>2443.0319999999997</v>
      </c>
    </row>
    <row r="43" spans="1:8" x14ac:dyDescent="0.2">
      <c r="A43" s="3" t="s">
        <v>46</v>
      </c>
      <c r="B43" s="11" t="s">
        <v>93</v>
      </c>
      <c r="C43" s="21">
        <v>70.41</v>
      </c>
      <c r="D43" s="5">
        <f t="shared" si="5"/>
        <v>84.49199999999999</v>
      </c>
      <c r="E43" s="19" t="s">
        <v>124</v>
      </c>
      <c r="F43" s="12">
        <v>5000</v>
      </c>
      <c r="G43" s="21">
        <v>1330</v>
      </c>
      <c r="H43" s="14">
        <f t="shared" si="3"/>
        <v>1596</v>
      </c>
    </row>
    <row r="44" spans="1:8" x14ac:dyDescent="0.2">
      <c r="A44" s="3" t="s">
        <v>103</v>
      </c>
      <c r="B44" s="11" t="s">
        <v>93</v>
      </c>
      <c r="C44" s="21">
        <v>113.13</v>
      </c>
      <c r="D44" s="5">
        <f t="shared" si="5"/>
        <v>135.756</v>
      </c>
      <c r="E44" s="20" t="s">
        <v>30</v>
      </c>
      <c r="F44" s="3">
        <v>5000</v>
      </c>
      <c r="G44" s="21">
        <v>1623.8</v>
      </c>
      <c r="H44" s="8">
        <f t="shared" si="3"/>
        <v>1948.56</v>
      </c>
    </row>
    <row r="45" spans="1:8" x14ac:dyDescent="0.2">
      <c r="A45" s="3" t="s">
        <v>50</v>
      </c>
      <c r="B45" s="11" t="s">
        <v>93</v>
      </c>
      <c r="C45" s="21">
        <v>118.43</v>
      </c>
      <c r="D45" s="5">
        <f t="shared" si="5"/>
        <v>142.11600000000001</v>
      </c>
      <c r="E45" s="20" t="s">
        <v>36</v>
      </c>
      <c r="F45" s="3">
        <v>5000</v>
      </c>
      <c r="G45" s="21">
        <v>1254.49</v>
      </c>
      <c r="H45" s="8">
        <f t="shared" si="3"/>
        <v>1505.3879999999999</v>
      </c>
    </row>
    <row r="46" spans="1:8" x14ac:dyDescent="0.2">
      <c r="A46" s="3" t="s">
        <v>95</v>
      </c>
      <c r="B46" s="11" t="s">
        <v>93</v>
      </c>
      <c r="C46" s="21">
        <v>126.43</v>
      </c>
      <c r="D46" s="5">
        <f t="shared" si="5"/>
        <v>151.71600000000001</v>
      </c>
      <c r="E46" s="22" t="s">
        <v>41</v>
      </c>
      <c r="F46" s="22"/>
      <c r="G46" s="22"/>
      <c r="H46" s="22"/>
    </row>
    <row r="47" spans="1:8" x14ac:dyDescent="0.2">
      <c r="A47" s="3" t="s">
        <v>112</v>
      </c>
      <c r="B47" s="16">
        <v>100000</v>
      </c>
      <c r="C47" s="21">
        <v>111</v>
      </c>
      <c r="D47" s="5">
        <f t="shared" si="5"/>
        <v>133.19999999999999</v>
      </c>
      <c r="E47" s="10" t="s">
        <v>90</v>
      </c>
      <c r="F47" s="3">
        <v>1000</v>
      </c>
      <c r="G47" s="21">
        <v>24292.42</v>
      </c>
      <c r="H47" s="17">
        <f>G47*1.2</f>
        <v>29150.903999999999</v>
      </c>
    </row>
    <row r="48" spans="1:8" x14ac:dyDescent="0.2">
      <c r="A48" s="3" t="s">
        <v>113</v>
      </c>
      <c r="B48" s="16">
        <v>100000</v>
      </c>
      <c r="C48" s="21">
        <v>104.02</v>
      </c>
      <c r="D48" s="5">
        <f t="shared" si="5"/>
        <v>124.82399999999998</v>
      </c>
      <c r="E48" s="3" t="s">
        <v>119</v>
      </c>
      <c r="F48" s="3">
        <v>1000</v>
      </c>
      <c r="G48" s="21">
        <v>22571.25</v>
      </c>
      <c r="H48" s="8">
        <f>G48*1.2</f>
        <v>27085.5</v>
      </c>
    </row>
    <row r="49" spans="1:8" x14ac:dyDescent="0.2">
      <c r="A49" s="3" t="s">
        <v>69</v>
      </c>
      <c r="B49" s="7">
        <v>100000</v>
      </c>
      <c r="C49" s="21">
        <v>122.84</v>
      </c>
      <c r="D49" s="5">
        <f t="shared" si="5"/>
        <v>147.40799999999999</v>
      </c>
      <c r="E49" s="3" t="s">
        <v>115</v>
      </c>
      <c r="F49" s="3">
        <v>1000</v>
      </c>
      <c r="G49" s="21">
        <v>8930</v>
      </c>
      <c r="H49" s="8">
        <f t="shared" ref="H49:H60" si="6">G49*$F$6</f>
        <v>10716</v>
      </c>
    </row>
    <row r="50" spans="1:8" x14ac:dyDescent="0.2">
      <c r="A50" s="3" t="s">
        <v>73</v>
      </c>
      <c r="B50" s="7">
        <v>100000</v>
      </c>
      <c r="C50" s="21">
        <v>122.84</v>
      </c>
      <c r="D50" s="5">
        <f t="shared" si="5"/>
        <v>147.40799999999999</v>
      </c>
      <c r="E50" s="3" t="s">
        <v>89</v>
      </c>
      <c r="F50" s="3">
        <v>1000</v>
      </c>
      <c r="G50" s="21">
        <v>6800</v>
      </c>
      <c r="H50" s="8">
        <f t="shared" si="6"/>
        <v>8160</v>
      </c>
    </row>
    <row r="51" spans="1:8" x14ac:dyDescent="0.2">
      <c r="A51" s="22" t="s">
        <v>77</v>
      </c>
      <c r="B51" s="22"/>
      <c r="C51" s="22"/>
      <c r="D51" s="22"/>
      <c r="E51" s="3" t="s">
        <v>87</v>
      </c>
      <c r="F51" s="3">
        <v>1000</v>
      </c>
      <c r="G51" s="21">
        <v>6757.11</v>
      </c>
      <c r="H51" s="8">
        <f t="shared" si="6"/>
        <v>8108.5319999999992</v>
      </c>
    </row>
    <row r="52" spans="1:8" x14ac:dyDescent="0.2">
      <c r="A52" s="3" t="s">
        <v>85</v>
      </c>
      <c r="B52" s="4" t="s">
        <v>13</v>
      </c>
      <c r="C52" s="21">
        <v>144.07</v>
      </c>
      <c r="D52" s="5">
        <f t="shared" ref="D52:D61" si="7">C52*$F$6</f>
        <v>172.88399999999999</v>
      </c>
      <c r="E52" s="3" t="s">
        <v>114</v>
      </c>
      <c r="F52" s="3">
        <v>1000</v>
      </c>
      <c r="G52" s="21">
        <v>6896.1</v>
      </c>
      <c r="H52" s="8">
        <f t="shared" si="6"/>
        <v>8275.32</v>
      </c>
    </row>
    <row r="53" spans="1:8" x14ac:dyDescent="0.2">
      <c r="A53" s="3" t="s">
        <v>78</v>
      </c>
      <c r="B53" s="4" t="s">
        <v>13</v>
      </c>
      <c r="C53" s="21">
        <v>140</v>
      </c>
      <c r="D53" s="5">
        <f t="shared" si="7"/>
        <v>168</v>
      </c>
      <c r="E53" s="3" t="s">
        <v>61</v>
      </c>
      <c r="F53" s="3">
        <v>1000</v>
      </c>
      <c r="G53" s="21">
        <v>6700</v>
      </c>
      <c r="H53" s="8">
        <f t="shared" si="6"/>
        <v>8040</v>
      </c>
    </row>
    <row r="54" spans="1:8" x14ac:dyDescent="0.2">
      <c r="A54" s="3" t="s">
        <v>97</v>
      </c>
      <c r="B54" s="4" t="s">
        <v>13</v>
      </c>
      <c r="C54" s="21">
        <v>160</v>
      </c>
      <c r="D54" s="5">
        <f t="shared" si="7"/>
        <v>192</v>
      </c>
      <c r="E54" s="3" t="s">
        <v>120</v>
      </c>
      <c r="F54" s="3">
        <v>1000</v>
      </c>
      <c r="G54" s="21">
        <v>27464.44</v>
      </c>
      <c r="H54" s="8">
        <f t="shared" si="6"/>
        <v>32957.327999999994</v>
      </c>
    </row>
    <row r="55" spans="1:8" x14ac:dyDescent="0.2">
      <c r="A55" s="3" t="s">
        <v>79</v>
      </c>
      <c r="B55" s="4" t="s">
        <v>13</v>
      </c>
      <c r="C55" s="24">
        <v>207.14</v>
      </c>
      <c r="D55" s="5">
        <f t="shared" si="7"/>
        <v>248.56799999999998</v>
      </c>
      <c r="E55" s="3" t="s">
        <v>49</v>
      </c>
      <c r="F55" s="3">
        <v>1000</v>
      </c>
      <c r="G55" s="21">
        <v>6802.42</v>
      </c>
      <c r="H55" s="8">
        <f t="shared" si="6"/>
        <v>8162.9039999999995</v>
      </c>
    </row>
    <row r="56" spans="1:8" x14ac:dyDescent="0.2">
      <c r="A56" s="3" t="s">
        <v>84</v>
      </c>
      <c r="B56" s="4" t="s">
        <v>13</v>
      </c>
      <c r="C56" s="21">
        <v>137</v>
      </c>
      <c r="D56" s="5">
        <f t="shared" si="7"/>
        <v>164.4</v>
      </c>
      <c r="E56" s="3" t="s">
        <v>53</v>
      </c>
      <c r="F56" s="3">
        <v>1000</v>
      </c>
      <c r="G56" s="21">
        <v>6781.19</v>
      </c>
      <c r="H56" s="8">
        <f t="shared" si="6"/>
        <v>8137.427999999999</v>
      </c>
    </row>
    <row r="57" spans="1:8" x14ac:dyDescent="0.2">
      <c r="A57" s="5" t="s">
        <v>86</v>
      </c>
      <c r="B57" s="4" t="s">
        <v>13</v>
      </c>
      <c r="C57" s="21">
        <v>105</v>
      </c>
      <c r="D57" s="5">
        <f t="shared" si="7"/>
        <v>126</v>
      </c>
      <c r="E57" s="3" t="s">
        <v>55</v>
      </c>
      <c r="F57" s="3">
        <v>1000</v>
      </c>
      <c r="G57" s="21">
        <v>6467</v>
      </c>
      <c r="H57" s="8">
        <f t="shared" si="6"/>
        <v>7760.4</v>
      </c>
    </row>
    <row r="58" spans="1:8" x14ac:dyDescent="0.2">
      <c r="A58" s="3" t="s">
        <v>80</v>
      </c>
      <c r="B58" s="4" t="s">
        <v>13</v>
      </c>
      <c r="C58" s="21">
        <v>127.25</v>
      </c>
      <c r="D58" s="5">
        <f t="shared" si="7"/>
        <v>152.69999999999999</v>
      </c>
      <c r="E58" s="3" t="s">
        <v>58</v>
      </c>
      <c r="F58" s="3">
        <v>1000</v>
      </c>
      <c r="G58" s="21">
        <v>5747.03</v>
      </c>
      <c r="H58" s="8">
        <f t="shared" si="6"/>
        <v>6896.4359999999997</v>
      </c>
    </row>
    <row r="59" spans="1:8" x14ac:dyDescent="0.2">
      <c r="A59" s="3" t="s">
        <v>81</v>
      </c>
      <c r="B59" s="4" t="s">
        <v>13</v>
      </c>
      <c r="C59" s="21">
        <v>174</v>
      </c>
      <c r="D59" s="5">
        <f t="shared" si="7"/>
        <v>208.79999999999998</v>
      </c>
      <c r="E59" s="3" t="s">
        <v>88</v>
      </c>
      <c r="F59" s="3">
        <v>1000</v>
      </c>
      <c r="G59" s="21">
        <v>5518.66</v>
      </c>
      <c r="H59" s="8">
        <f t="shared" si="6"/>
        <v>6622.3919999999998</v>
      </c>
    </row>
    <row r="60" spans="1:8" x14ac:dyDescent="0.2">
      <c r="A60" s="3" t="s">
        <v>82</v>
      </c>
      <c r="B60" s="4" t="s">
        <v>13</v>
      </c>
      <c r="C60" s="21">
        <v>151</v>
      </c>
      <c r="D60" s="5">
        <f t="shared" si="7"/>
        <v>181.2</v>
      </c>
      <c r="E60" s="3" t="s">
        <v>60</v>
      </c>
      <c r="F60" s="3">
        <v>1000</v>
      </c>
      <c r="G60" s="24">
        <v>6298.88</v>
      </c>
      <c r="H60" s="8">
        <f t="shared" si="6"/>
        <v>7558.6559999999999</v>
      </c>
    </row>
    <row r="61" spans="1:8" x14ac:dyDescent="0.2">
      <c r="A61" s="3" t="s">
        <v>83</v>
      </c>
      <c r="B61" s="4" t="s">
        <v>13</v>
      </c>
      <c r="C61" s="21">
        <v>150</v>
      </c>
      <c r="D61" s="5">
        <f t="shared" si="7"/>
        <v>180</v>
      </c>
      <c r="E61" s="22" t="s">
        <v>64</v>
      </c>
      <c r="F61" s="22"/>
      <c r="G61" s="22"/>
      <c r="H61" s="22"/>
    </row>
    <row r="62" spans="1:8" x14ac:dyDescent="0.2">
      <c r="A62" s="22" t="s">
        <v>91</v>
      </c>
      <c r="B62" s="22"/>
      <c r="C62" s="22"/>
      <c r="D62" s="22"/>
      <c r="E62" s="3" t="s">
        <v>67</v>
      </c>
      <c r="F62" s="3">
        <v>1000</v>
      </c>
      <c r="G62" s="21">
        <v>4930</v>
      </c>
      <c r="H62" s="8">
        <f>G62*1.2</f>
        <v>5916</v>
      </c>
    </row>
    <row r="63" spans="1:8" x14ac:dyDescent="0.2">
      <c r="A63" s="3" t="s">
        <v>94</v>
      </c>
      <c r="B63" s="7">
        <v>100000</v>
      </c>
      <c r="C63" s="21">
        <v>30</v>
      </c>
      <c r="D63" s="8">
        <f>C63*1.2</f>
        <v>36</v>
      </c>
      <c r="E63" s="22" t="s">
        <v>70</v>
      </c>
      <c r="F63" s="22"/>
      <c r="G63" s="22"/>
      <c r="H63" s="22"/>
    </row>
    <row r="64" spans="1:8" x14ac:dyDescent="0.2">
      <c r="E64" s="3" t="s">
        <v>72</v>
      </c>
      <c r="F64" s="3">
        <v>1000</v>
      </c>
      <c r="G64" s="26">
        <v>7443.26</v>
      </c>
      <c r="H64" s="8">
        <f>G64*1.2</f>
        <v>8931.9120000000003</v>
      </c>
    </row>
    <row r="65" spans="5:8" x14ac:dyDescent="0.2">
      <c r="E65" s="3" t="s">
        <v>74</v>
      </c>
      <c r="F65" s="4" t="s">
        <v>11</v>
      </c>
      <c r="G65" s="26">
        <v>6854.12</v>
      </c>
      <c r="H65" s="8">
        <f>G65*1.2</f>
        <v>8224.9439999999995</v>
      </c>
    </row>
  </sheetData>
  <sortState xmlns:xlrd2="http://schemas.microsoft.com/office/spreadsheetml/2017/richdata2" ref="A42:D51">
    <sortCondition ref="A42:A51"/>
  </sortState>
  <mergeCells count="17">
    <mergeCell ref="E63:H63"/>
    <mergeCell ref="A38:D38"/>
    <mergeCell ref="A40:D40"/>
    <mergeCell ref="E46:H46"/>
    <mergeCell ref="A51:D51"/>
    <mergeCell ref="E61:H61"/>
    <mergeCell ref="A62:D62"/>
    <mergeCell ref="A8:D8"/>
    <mergeCell ref="A32:D32"/>
    <mergeCell ref="E33:H33"/>
    <mergeCell ref="E8:H8"/>
    <mergeCell ref="E12:H12"/>
    <mergeCell ref="E29:H29"/>
    <mergeCell ref="A29:D29"/>
    <mergeCell ref="E25:H25"/>
    <mergeCell ref="E23:H23"/>
    <mergeCell ref="A26:D26"/>
  </mergeCells>
  <phoneticPr fontId="4" type="noConversion"/>
  <conditionalFormatting sqref="G43">
    <cfRule type="expression" dxfId="2" priority="3">
      <formula>#REF!="Expired"</formula>
    </cfRule>
  </conditionalFormatting>
  <conditionalFormatting sqref="C30:C31">
    <cfRule type="expression" dxfId="1" priority="2">
      <formula>#REF!="Expired"</formula>
    </cfRule>
  </conditionalFormatting>
  <conditionalFormatting sqref="C27:C28">
    <cfRule type="expression" dxfId="0" priority="1">
      <formula>#REF!="Expired"</formula>
    </cfRule>
  </conditionalFormatting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1E63B60150794FACAB8C532EE08696" ma:contentTypeVersion="14" ma:contentTypeDescription="Create a new document." ma:contentTypeScope="" ma:versionID="7d57f332d353ad2f8900e31c8cf11be0">
  <xsd:schema xmlns:xsd="http://www.w3.org/2001/XMLSchema" xmlns:xs="http://www.w3.org/2001/XMLSchema" xmlns:p="http://schemas.microsoft.com/office/2006/metadata/properties" xmlns:ns3="ef37d8d8-f5f5-446e-92be-7efc739d5903" xmlns:ns4="820394e0-e4a9-4bb6-8d0c-9001b56e4601" targetNamespace="http://schemas.microsoft.com/office/2006/metadata/properties" ma:root="true" ma:fieldsID="10f734bdfb1fc88d262fd0db84733ff1" ns3:_="" ns4:_="">
    <xsd:import namespace="ef37d8d8-f5f5-446e-92be-7efc739d5903"/>
    <xsd:import namespace="820394e0-e4a9-4bb6-8d0c-9001b56e46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d8d8-f5f5-446e-92be-7efc739d5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394e0-e4a9-4bb6-8d0c-9001b56e4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08B31-DECA-4D28-868D-08D2A16CD5B7}">
  <ds:schemaRefs>
    <ds:schemaRef ds:uri="http://schemas.openxmlformats.org/package/2006/metadata/core-properties"/>
    <ds:schemaRef ds:uri="ef37d8d8-f5f5-446e-92be-7efc739d5903"/>
    <ds:schemaRef ds:uri="http://schemas.microsoft.com/office/2006/documentManagement/types"/>
    <ds:schemaRef ds:uri="http://schemas.microsoft.com/office/infopath/2007/PartnerControls"/>
    <ds:schemaRef ds:uri="820394e0-e4a9-4bb6-8d0c-9001b56e4601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EB1FD3-90BE-4516-9726-8F692B45E9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45EA3-E311-4E67-82F9-3B5974959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37d8d8-f5f5-446e-92be-7efc739d5903"/>
    <ds:schemaRef ds:uri="820394e0-e4a9-4bb6-8d0c-9001b56e4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Manager/>
  <Company>Bayer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Antonina Denisova</dc:creator>
  <cp:keywords/>
  <dc:description/>
  <cp:lastModifiedBy>Antonina Denisova</cp:lastModifiedBy>
  <cp:revision/>
  <cp:lastPrinted>2022-08-15T12:39:34Z</cp:lastPrinted>
  <dcterms:created xsi:type="dcterms:W3CDTF">2016-02-04T14:22:26Z</dcterms:created>
  <dcterms:modified xsi:type="dcterms:W3CDTF">2024-01-30T10:14:05Z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0x010100F91E63B60150794FACAB8C532EE08696</vt:lpwstr>
  </property>
</Properties>
</file>